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ieco/Documents/ MC GOURMET/31 EME EDITION  LANGUEDOC/"/>
    </mc:Choice>
  </mc:AlternateContent>
  <xr:revisionPtr revIDLastSave="0" documentId="13_ncr:1_{B488C443-EB1B-C74B-B632-5A71826A7F9F}" xr6:coauthVersionLast="36" xr6:coauthVersionMax="36" xr10:uidLastSave="{00000000-0000-0000-0000-000000000000}"/>
  <bookViews>
    <workbookView xWindow="0" yWindow="500" windowWidth="28800" windowHeight="17500" xr2:uid="{528B77EC-A30B-E24E-B213-936A096D61E1}"/>
  </bookViews>
  <sheets>
    <sheet name="31 EME EDITION" sheetId="3" r:id="rId1"/>
  </sheets>
  <definedNames>
    <definedName name="_xlnm.Print_Area" localSheetId="0">'31 EME EDITION'!$A$1:$I$65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" i="3" l="1"/>
  <c r="G50" i="3"/>
  <c r="I50" i="3"/>
  <c r="H51" i="3"/>
  <c r="I40" i="3"/>
  <c r="I44" i="3"/>
  <c r="H45" i="3"/>
  <c r="I32" i="3"/>
  <c r="I36" i="3"/>
  <c r="H37" i="3"/>
  <c r="I24" i="3"/>
  <c r="I28" i="3"/>
  <c r="H29" i="3"/>
  <c r="I14" i="3"/>
  <c r="I20" i="3"/>
  <c r="H21" i="3"/>
  <c r="H53" i="3"/>
  <c r="G48" i="3"/>
  <c r="G49" i="3"/>
  <c r="I49" i="3"/>
  <c r="G25" i="3"/>
  <c r="I25" i="3"/>
  <c r="G26" i="3"/>
  <c r="I26" i="3"/>
  <c r="G27" i="3"/>
  <c r="I27" i="3"/>
  <c r="G28" i="3"/>
  <c r="G24" i="3"/>
  <c r="G34" i="3"/>
  <c r="I34" i="3"/>
  <c r="G14" i="3"/>
  <c r="G15" i="3"/>
  <c r="I15" i="3"/>
  <c r="G16" i="3"/>
  <c r="I16" i="3"/>
  <c r="G17" i="3"/>
  <c r="I17" i="3"/>
  <c r="G18" i="3"/>
  <c r="I18" i="3"/>
  <c r="G19" i="3"/>
  <c r="I19" i="3"/>
  <c r="G20" i="3"/>
  <c r="G41" i="3"/>
  <c r="I41" i="3"/>
  <c r="G40" i="3"/>
  <c r="G42" i="3"/>
  <c r="I42" i="3"/>
  <c r="G43" i="3"/>
  <c r="I43" i="3"/>
  <c r="G44" i="3"/>
  <c r="G33" i="3"/>
  <c r="I33" i="3"/>
  <c r="G32" i="3"/>
  <c r="G35" i="3"/>
  <c r="I35" i="3"/>
  <c r="G36" i="3"/>
</calcChain>
</file>

<file path=xl/sharedStrings.xml><?xml version="1.0" encoding="utf-8"?>
<sst xmlns="http://schemas.openxmlformats.org/spreadsheetml/2006/main" count="134" uniqueCount="66">
  <si>
    <t>REGLEMENT</t>
  </si>
  <si>
    <t>Millésime</t>
  </si>
  <si>
    <t>Prix par 
carton</t>
  </si>
  <si>
    <t>TVA non applicable, article 293B du CGI </t>
  </si>
  <si>
    <t>TOTAL TTC</t>
  </si>
  <si>
    <t>TOTAUX TTC</t>
  </si>
  <si>
    <t>Montant TTC</t>
  </si>
  <si>
    <t>Prix unitaire</t>
  </si>
  <si>
    <t xml:space="preserve">BON DE COMMANDE N° </t>
  </si>
  <si>
    <t>Adresse de livraison</t>
  </si>
  <si>
    <t>Nom</t>
  </si>
  <si>
    <t>Tel</t>
  </si>
  <si>
    <t>E-mail</t>
  </si>
  <si>
    <t>La participation aux frais de port est calculée en fonction du volume total de la commande. Demande du tarif uniquement par mail</t>
  </si>
  <si>
    <t>Qté de
carton (s)</t>
  </si>
  <si>
    <t xml:space="preserve">Date </t>
  </si>
  <si>
    <t>75 cl</t>
  </si>
  <si>
    <t>Minimum de commande 1 carton de 6 bouteilles de 75cl donc commande par multiple de 6. Commande à l'unité les spiritueux</t>
  </si>
  <si>
    <t>BLANC</t>
  </si>
  <si>
    <t>ROUGE</t>
  </si>
  <si>
    <t>ROSE</t>
  </si>
  <si>
    <t>au 70 rue Chazière 69004 LYON</t>
  </si>
  <si>
    <t>DOMAINE DE L HORTUS</t>
  </si>
  <si>
    <t>IGP VAL DE MONTFERRAND</t>
  </si>
  <si>
    <t>CHÂTEAU DES  ESTANILLES</t>
  </si>
  <si>
    <t>VALLONGUES</t>
  </si>
  <si>
    <t>SOUS LES ROCS</t>
  </si>
  <si>
    <t>CLOS DU FOU</t>
  </si>
  <si>
    <t>31 EME EDITION</t>
  </si>
  <si>
    <t>Les expéditions se feront après encaissement </t>
  </si>
  <si>
    <t>SIRET: 530 952 951 00024</t>
  </si>
  <si>
    <r>
      <t>Par chèque:</t>
    </r>
    <r>
      <rPr>
        <sz val="11"/>
        <color theme="1"/>
        <rFont val="Calibri"/>
        <family val="2"/>
        <scheme val="minor"/>
      </rPr>
      <t>  veuillez l'envoyer par courrier à MC Gourmet: 70 rue de Chazière 69004 LYON</t>
    </r>
  </si>
  <si>
    <r>
      <t>Par virement:</t>
    </r>
    <r>
      <rPr>
        <sz val="11"/>
        <color theme="1"/>
        <rFont val="Calibri"/>
        <family val="2"/>
        <scheme val="minor"/>
      </rPr>
      <t xml:space="preserve"> IBAN FR76 3000 3022 8600 0500 4313 320  / BIC SOGEFRPP</t>
    </r>
  </si>
  <si>
    <t>IGP HERAULT</t>
  </si>
  <si>
    <t>76 cl</t>
  </si>
  <si>
    <t>LA TOUR PENEDESSES</t>
  </si>
  <si>
    <t>AOC FAUGERES</t>
  </si>
  <si>
    <t>MONTAGNE NOIRE</t>
  </si>
  <si>
    <t xml:space="preserve">COTEAU DU LANGUEDOC </t>
  </si>
  <si>
    <t>CUVEE ANTIQUE</t>
  </si>
  <si>
    <t>LES VOLCANS</t>
  </si>
  <si>
    <t>LES RAISINS DE LA COL7RE</t>
  </si>
  <si>
    <t xml:space="preserve"> GRANDE CUVEE</t>
  </si>
  <si>
    <t xml:space="preserve"> BERGERIE DE L'HORTUS</t>
  </si>
  <si>
    <t xml:space="preserve"> LE LOUP DANS LA BERGERIE</t>
  </si>
  <si>
    <t xml:space="preserve">AOP PIC SAINT LOUP </t>
  </si>
  <si>
    <t>DIT DE L'HORTUS</t>
  </si>
  <si>
    <t>BERGERIE DE L'HORTUS</t>
  </si>
  <si>
    <t>GRANDE CUVEE</t>
  </si>
  <si>
    <t>MAS COMBARÈLA</t>
  </si>
  <si>
    <t>IGP ST GUILHEM LE DESERT</t>
  </si>
  <si>
    <t>DES SI ET DES MI</t>
  </si>
  <si>
    <t>DOREMI</t>
  </si>
  <si>
    <t>CLOS SECRET</t>
  </si>
  <si>
    <t>TERRASSES DU LARZAC</t>
  </si>
  <si>
    <t>ODE DES IGNORANTS</t>
  </si>
  <si>
    <t>LUEURS D'ESPAR</t>
  </si>
  <si>
    <t>DOMAINE PAGNON</t>
  </si>
  <si>
    <t>IGP COTES CATALANES</t>
  </si>
  <si>
    <t>MICHELINE</t>
  </si>
  <si>
    <t>JEAN VEUT</t>
  </si>
  <si>
    <t>VIN DE FRANCE</t>
  </si>
  <si>
    <t>RIVESALTES TUILLE</t>
  </si>
  <si>
    <t>A faire parvenir avant le : 20 AVRIL 2026</t>
  </si>
  <si>
    <t>LIVRAISON DEBUT MAI</t>
  </si>
  <si>
    <t>AOP FAUGERES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</si>
</sst>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* #,##0.00\ [$€-40C]_-;\-* #,##0.00\ [$€-40C]_-;_-* &quot;-&quot;??\ [$€-40C]_-;_-@_-"/>
  </numFmts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Helvetica"/>
      <family val="2"/>
    </font>
    <font>
      <sz val="10"/>
      <color theme="1"/>
      <name val="Helvetica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Helvetica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/>
    <xf numFmtId="0" fontId="7" fillId="0" borderId="0" xfId="0" applyFont="1"/>
    <xf numFmtId="0" fontId="8" fillId="0" borderId="0" xfId="0" applyFont="1"/>
    <xf numFmtId="0" fontId="0" fillId="0" borderId="0" xfId="0" applyBorder="1"/>
    <xf numFmtId="0" fontId="8" fillId="0" borderId="0" xfId="0" applyFont="1" applyBorder="1"/>
    <xf numFmtId="0" fontId="4" fillId="0" borderId="0" xfId="0" applyFont="1" applyBorder="1"/>
    <xf numFmtId="0" fontId="3" fillId="0" borderId="0" xfId="0" applyFont="1" applyBorder="1"/>
    <xf numFmtId="165" fontId="0" fillId="0" borderId="0" xfId="0" applyNumberFormat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/>
    <xf numFmtId="0" fontId="8" fillId="0" borderId="0" xfId="0" applyFont="1" applyFill="1" applyBorder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Protection="1">
      <protection locked="0"/>
    </xf>
    <xf numFmtId="0" fontId="1" fillId="0" borderId="0" xfId="0" applyFont="1"/>
    <xf numFmtId="0" fontId="9" fillId="2" borderId="4" xfId="0" applyFont="1" applyFill="1" applyBorder="1"/>
    <xf numFmtId="0" fontId="11" fillId="2" borderId="3" xfId="0" applyFont="1" applyFill="1" applyBorder="1" applyAlignment="1">
      <alignment horizontal="left" indent="1"/>
    </xf>
    <xf numFmtId="0" fontId="0" fillId="0" borderId="0" xfId="0" applyAlignment="1">
      <alignment wrapText="1"/>
    </xf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left" indent="1"/>
    </xf>
    <xf numFmtId="0" fontId="9" fillId="0" borderId="0" xfId="0" applyFont="1" applyFill="1" applyBorder="1"/>
    <xf numFmtId="165" fontId="9" fillId="0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locked="0"/>
    </xf>
    <xf numFmtId="0" fontId="5" fillId="0" borderId="0" xfId="0" applyFont="1" applyBorder="1" applyAlignment="1" applyProtection="1">
      <alignment horizontal="left" vertical="center"/>
      <protection locked="0" hidden="1"/>
    </xf>
    <xf numFmtId="0" fontId="5" fillId="0" borderId="10" xfId="0" applyFont="1" applyBorder="1" applyAlignment="1" applyProtection="1">
      <alignment horizontal="left" vertical="center"/>
      <protection locked="0" hidden="1"/>
    </xf>
    <xf numFmtId="0" fontId="5" fillId="0" borderId="11" xfId="0" applyFont="1" applyBorder="1" applyAlignment="1" applyProtection="1">
      <alignment horizontal="left" vertical="center"/>
      <protection locked="0" hidden="1"/>
    </xf>
    <xf numFmtId="14" fontId="5" fillId="3" borderId="7" xfId="0" applyNumberFormat="1" applyFont="1" applyFill="1" applyBorder="1" applyAlignment="1" applyProtection="1">
      <alignment vertical="center" wrapText="1"/>
      <protection locked="0" hidden="1"/>
    </xf>
    <xf numFmtId="14" fontId="13" fillId="0" borderId="0" xfId="2" applyNumberFormat="1" applyBorder="1" applyAlignment="1" applyProtection="1">
      <alignment horizontal="center" vertical="center"/>
      <protection locked="0" hidden="1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12" fillId="2" borderId="6" xfId="0" applyFont="1" applyFill="1" applyBorder="1" applyAlignment="1">
      <alignment horizontal="center" vertical="center" textRotation="90" shrinkToFi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textRotation="90" wrapText="1"/>
    </xf>
    <xf numFmtId="165" fontId="12" fillId="2" borderId="8" xfId="0" applyNumberFormat="1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left" indent="1"/>
    </xf>
    <xf numFmtId="0" fontId="9" fillId="4" borderId="0" xfId="0" applyFont="1" applyFill="1" applyBorder="1"/>
    <xf numFmtId="165" fontId="9" fillId="4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Border="1" applyAlignment="1">
      <alignment vertical="center"/>
    </xf>
    <xf numFmtId="14" fontId="5" fillId="0" borderId="9" xfId="0" applyNumberFormat="1" applyFont="1" applyBorder="1" applyAlignment="1" applyProtection="1">
      <alignment vertical="center"/>
      <protection locked="0"/>
    </xf>
    <xf numFmtId="0" fontId="10" fillId="0" borderId="22" xfId="0" applyFont="1" applyBorder="1"/>
    <xf numFmtId="0" fontId="10" fillId="0" borderId="22" xfId="0" applyFont="1" applyBorder="1" applyAlignment="1">
      <alignment horizontal="center"/>
    </xf>
    <xf numFmtId="164" fontId="10" fillId="0" borderId="22" xfId="1" applyFont="1" applyBorder="1"/>
    <xf numFmtId="0" fontId="10" fillId="0" borderId="22" xfId="0" applyFont="1" applyBorder="1" applyAlignment="1" applyProtection="1">
      <alignment horizontal="center"/>
      <protection locked="0" hidden="1"/>
    </xf>
    <xf numFmtId="165" fontId="10" fillId="0" borderId="22" xfId="0" applyNumberFormat="1" applyFont="1" applyBorder="1" applyProtection="1">
      <protection locked="0" hidden="1"/>
    </xf>
    <xf numFmtId="0" fontId="10" fillId="0" borderId="23" xfId="0" applyFont="1" applyBorder="1" applyAlignment="1" applyProtection="1">
      <alignment horizontal="center"/>
      <protection locked="0" hidden="1"/>
    </xf>
    <xf numFmtId="165" fontId="10" fillId="0" borderId="23" xfId="0" applyNumberFormat="1" applyFont="1" applyBorder="1" applyProtection="1">
      <protection locked="0" hidden="1"/>
    </xf>
    <xf numFmtId="165" fontId="9" fillId="0" borderId="21" xfId="0" applyNumberFormat="1" applyFont="1" applyFill="1" applyBorder="1" applyAlignment="1" applyProtection="1">
      <alignment horizontal="center"/>
      <protection hidden="1"/>
    </xf>
    <xf numFmtId="0" fontId="8" fillId="0" borderId="24" xfId="0" applyFont="1" applyBorder="1"/>
    <xf numFmtId="0" fontId="8" fillId="0" borderId="25" xfId="0" applyFont="1" applyFill="1" applyBorder="1"/>
    <xf numFmtId="0" fontId="8" fillId="0" borderId="26" xfId="0" applyFont="1" applyBorder="1"/>
    <xf numFmtId="0" fontId="8" fillId="0" borderId="27" xfId="0" applyFont="1" applyBorder="1"/>
    <xf numFmtId="0" fontId="8" fillId="0" borderId="27" xfId="0" applyFont="1" applyBorder="1" applyAlignment="1">
      <alignment horizontal="center"/>
    </xf>
    <xf numFmtId="0" fontId="9" fillId="2" borderId="9" xfId="0" applyFont="1" applyFill="1" applyBorder="1"/>
    <xf numFmtId="164" fontId="10" fillId="0" borderId="28" xfId="1" applyFont="1" applyBorder="1"/>
    <xf numFmtId="0" fontId="0" fillId="0" borderId="0" xfId="0" applyAlignment="1">
      <alignment horizontal="center" vertical="center" wrapText="1"/>
    </xf>
    <xf numFmtId="0" fontId="5" fillId="3" borderId="3" xfId="0" applyFont="1" applyFill="1" applyBorder="1" applyAlignment="1" applyProtection="1">
      <alignment horizontal="left" vertical="center"/>
      <protection locked="0" hidden="1"/>
    </xf>
    <xf numFmtId="0" fontId="5" fillId="3" borderId="4" xfId="0" applyFont="1" applyFill="1" applyBorder="1" applyAlignment="1" applyProtection="1">
      <alignment horizontal="left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14" fontId="5" fillId="0" borderId="4" xfId="0" applyNumberFormat="1" applyFont="1" applyBorder="1" applyAlignment="1" applyProtection="1">
      <alignment horizontal="center" vertical="center" wrapText="1"/>
      <protection locked="0" hidden="1"/>
    </xf>
    <xf numFmtId="0" fontId="5" fillId="0" borderId="5" xfId="0" applyFont="1" applyBorder="1" applyAlignment="1" applyProtection="1">
      <alignment horizontal="center" vertical="center" wrapText="1"/>
      <protection locked="0" hidden="1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14" fontId="7" fillId="0" borderId="1" xfId="0" applyNumberFormat="1" applyFont="1" applyBorder="1" applyAlignment="1" applyProtection="1">
      <alignment horizontal="left" vertical="center"/>
      <protection locked="0" hidden="1"/>
    </xf>
    <xf numFmtId="14" fontId="7" fillId="0" borderId="15" xfId="0" applyNumberFormat="1" applyFont="1" applyBorder="1" applyAlignment="1" applyProtection="1">
      <alignment horizontal="left" vertical="center"/>
      <protection locked="0" hidden="1"/>
    </xf>
    <xf numFmtId="14" fontId="7" fillId="0" borderId="16" xfId="0" applyNumberFormat="1" applyFont="1" applyBorder="1" applyAlignment="1" applyProtection="1">
      <alignment horizontal="left" vertical="center"/>
      <protection locked="0" hidden="1"/>
    </xf>
    <xf numFmtId="49" fontId="7" fillId="0" borderId="1" xfId="0" applyNumberFormat="1" applyFont="1" applyBorder="1" applyAlignment="1" applyProtection="1">
      <alignment horizontal="center" vertical="center"/>
      <protection locked="0" hidden="1"/>
    </xf>
    <xf numFmtId="49" fontId="7" fillId="0" borderId="15" xfId="0" applyNumberFormat="1" applyFont="1" applyBorder="1" applyAlignment="1" applyProtection="1">
      <alignment horizontal="center" vertical="center"/>
      <protection locked="0" hidden="1"/>
    </xf>
    <xf numFmtId="49" fontId="7" fillId="0" borderId="16" xfId="0" applyNumberFormat="1" applyFont="1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>
      <alignment horizontal="center" vertical="center" wrapText="1"/>
    </xf>
    <xf numFmtId="165" fontId="9" fillId="2" borderId="4" xfId="0" applyNumberFormat="1" applyFont="1" applyFill="1" applyBorder="1" applyAlignment="1" applyProtection="1">
      <alignment horizontal="center"/>
      <protection locked="0" hidden="1"/>
    </xf>
    <xf numFmtId="165" fontId="9" fillId="2" borderId="5" xfId="0" applyNumberFormat="1" applyFont="1" applyFill="1" applyBorder="1" applyAlignment="1" applyProtection="1">
      <alignment horizontal="center"/>
      <protection locked="0" hidden="1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5" fontId="9" fillId="2" borderId="4" xfId="0" applyNumberFormat="1" applyFont="1" applyFill="1" applyBorder="1" applyAlignment="1" applyProtection="1">
      <alignment horizontal="center"/>
      <protection locked="0"/>
    </xf>
    <xf numFmtId="165" fontId="9" fillId="2" borderId="5" xfId="0" applyNumberFormat="1" applyFont="1" applyFill="1" applyBorder="1" applyAlignment="1" applyProtection="1">
      <alignment horizontal="center"/>
      <protection locked="0"/>
    </xf>
    <xf numFmtId="14" fontId="13" fillId="0" borderId="12" xfId="2" applyNumberFormat="1" applyBorder="1" applyAlignment="1" applyProtection="1">
      <alignment horizontal="center" vertical="center"/>
      <protection locked="0" hidden="1"/>
    </xf>
    <xf numFmtId="14" fontId="13" fillId="0" borderId="13" xfId="2" applyNumberFormat="1" applyBorder="1" applyAlignment="1" applyProtection="1">
      <alignment horizontal="center" vertical="center"/>
      <protection locked="0" hidden="1"/>
    </xf>
    <xf numFmtId="14" fontId="13" fillId="0" borderId="14" xfId="2" applyNumberFormat="1" applyBorder="1" applyAlignment="1" applyProtection="1">
      <alignment horizontal="center" vertical="center"/>
      <protection locked="0" hidden="1"/>
    </xf>
    <xf numFmtId="0" fontId="14" fillId="0" borderId="0" xfId="0" applyFont="1"/>
    <xf numFmtId="0" fontId="6" fillId="0" borderId="0" xfId="0" applyFont="1"/>
    <xf numFmtId="0" fontId="9" fillId="0" borderId="0" xfId="0" applyFont="1"/>
    <xf numFmtId="0" fontId="10" fillId="0" borderId="30" xfId="0" applyFont="1" applyBorder="1"/>
    <xf numFmtId="0" fontId="10" fillId="0" borderId="29" xfId="0" applyFont="1" applyBorder="1"/>
    <xf numFmtId="0" fontId="10" fillId="0" borderId="31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33" xfId="0" applyFont="1" applyBorder="1"/>
    <xf numFmtId="0" fontId="10" fillId="0" borderId="2" xfId="0" applyFont="1" applyBorder="1"/>
    <xf numFmtId="0" fontId="10" fillId="0" borderId="34" xfId="0" applyFont="1" applyBorder="1"/>
    <xf numFmtId="0" fontId="11" fillId="2" borderId="35" xfId="0" applyFont="1" applyFill="1" applyBorder="1" applyAlignment="1">
      <alignment horizontal="left" indent="1"/>
    </xf>
    <xf numFmtId="0" fontId="10" fillId="0" borderId="36" xfId="0" applyFont="1" applyBorder="1"/>
    <xf numFmtId="0" fontId="8" fillId="0" borderId="24" xfId="0" applyFont="1" applyFill="1" applyBorder="1"/>
  </cellXfs>
  <cellStyles count="3">
    <cellStyle name="Lien hypertexte" xfId="2" builtinId="8"/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C2EBA-88B2-40A5-8D11-B2C6E2B167EC}">
  <sheetPr>
    <pageSetUpPr fitToPage="1"/>
  </sheetPr>
  <dimension ref="A1:R71"/>
  <sheetViews>
    <sheetView tabSelected="1" topLeftCell="A33" workbookViewId="0">
      <selection activeCell="A52" sqref="A52"/>
    </sheetView>
  </sheetViews>
  <sheetFormatPr baseColWidth="10" defaultColWidth="10.83203125" defaultRowHeight="16" x14ac:dyDescent="0.2"/>
  <cols>
    <col min="1" max="1" width="18.5" style="3" customWidth="1"/>
    <col min="2" max="2" width="26.33203125" style="6" customWidth="1"/>
    <col min="3" max="3" width="5.33203125" style="3" customWidth="1"/>
    <col min="4" max="4" width="5.33203125" style="11" customWidth="1"/>
    <col min="5" max="5" width="5" style="11" customWidth="1"/>
    <col min="6" max="6" width="8" style="3" customWidth="1"/>
    <col min="7" max="7" width="8.83203125" style="3" customWidth="1"/>
    <col min="8" max="8" width="6.33203125" style="11" customWidth="1"/>
    <col min="9" max="9" width="11.1640625" style="10" customWidth="1"/>
    <col min="10" max="16384" width="10.83203125" style="3"/>
  </cols>
  <sheetData>
    <row r="1" spans="1:18" ht="18" customHeight="1" x14ac:dyDescent="0.2">
      <c r="A1" s="62"/>
      <c r="B1" s="62"/>
      <c r="C1" s="62"/>
      <c r="D1" s="62"/>
      <c r="E1" s="62"/>
      <c r="F1" s="62"/>
      <c r="G1" s="62"/>
      <c r="H1" s="62"/>
      <c r="I1" s="62"/>
    </row>
    <row r="2" spans="1:18" ht="31.25" customHeight="1" x14ac:dyDescent="0.2">
      <c r="A2" s="62"/>
      <c r="B2" s="62"/>
      <c r="C2" s="62"/>
      <c r="D2" s="62"/>
      <c r="E2" s="62"/>
      <c r="F2" s="62"/>
      <c r="G2" s="62"/>
      <c r="H2" s="62"/>
      <c r="I2" s="62"/>
    </row>
    <row r="3" spans="1:18" ht="18" customHeight="1" thickBot="1" x14ac:dyDescent="0.25">
      <c r="A3" s="79" t="s">
        <v>28</v>
      </c>
      <c r="B3" s="79"/>
      <c r="C3" s="79"/>
      <c r="D3" s="79"/>
      <c r="E3" s="79"/>
      <c r="F3" s="79"/>
      <c r="G3" s="79"/>
      <c r="H3" s="79"/>
      <c r="I3" s="79"/>
    </row>
    <row r="4" spans="1:18" ht="23" customHeight="1" thickBot="1" x14ac:dyDescent="0.25">
      <c r="A4" s="63" t="s">
        <v>8</v>
      </c>
      <c r="B4" s="64"/>
      <c r="C4" s="65"/>
      <c r="D4" s="66"/>
      <c r="E4" s="66"/>
      <c r="F4" s="67"/>
      <c r="G4" s="33" t="s">
        <v>15</v>
      </c>
      <c r="H4" s="68"/>
      <c r="I4" s="69"/>
    </row>
    <row r="5" spans="1:18" ht="22" customHeight="1" thickBot="1" x14ac:dyDescent="0.25">
      <c r="A5" s="45" t="s">
        <v>63</v>
      </c>
      <c r="B5" s="45"/>
      <c r="C5" s="46"/>
      <c r="D5" s="46"/>
      <c r="E5" s="46"/>
      <c r="F5" s="17"/>
      <c r="G5" s="17"/>
      <c r="H5" s="18"/>
      <c r="I5" s="19"/>
    </row>
    <row r="6" spans="1:18" ht="18" customHeight="1" x14ac:dyDescent="0.2">
      <c r="A6" s="70" t="s">
        <v>9</v>
      </c>
      <c r="B6" s="71"/>
      <c r="C6" s="71"/>
      <c r="D6" s="71"/>
      <c r="E6" s="71"/>
      <c r="F6" s="72"/>
      <c r="G6" s="17"/>
      <c r="H6" s="18"/>
      <c r="I6" s="19"/>
      <c r="L6" s="6"/>
      <c r="M6" s="6"/>
      <c r="N6" s="6"/>
      <c r="O6" s="6"/>
      <c r="P6" s="6"/>
      <c r="Q6" s="6"/>
      <c r="R6" s="6"/>
    </row>
    <row r="7" spans="1:18" s="17" customFormat="1" ht="19" x14ac:dyDescent="0.2">
      <c r="A7" s="31" t="s">
        <v>10</v>
      </c>
      <c r="B7" s="73"/>
      <c r="C7" s="74"/>
      <c r="D7" s="74"/>
      <c r="E7" s="74"/>
      <c r="F7" s="75"/>
      <c r="H7" s="18"/>
      <c r="I7" s="19"/>
      <c r="L7" s="29"/>
      <c r="M7" s="29"/>
      <c r="N7" s="29"/>
      <c r="O7" s="29"/>
      <c r="P7" s="29"/>
      <c r="Q7" s="29"/>
      <c r="R7" s="29"/>
    </row>
    <row r="8" spans="1:18" s="17" customFormat="1" ht="14" customHeight="1" x14ac:dyDescent="0.2">
      <c r="A8" s="31" t="s">
        <v>11</v>
      </c>
      <c r="B8" s="76"/>
      <c r="C8" s="77"/>
      <c r="D8" s="77"/>
      <c r="E8" s="77"/>
      <c r="F8" s="78"/>
      <c r="H8" s="18"/>
      <c r="I8" s="19"/>
      <c r="L8" s="29"/>
      <c r="M8" s="29"/>
      <c r="N8" s="29"/>
      <c r="O8" s="29"/>
      <c r="P8" s="29"/>
      <c r="Q8" s="29"/>
      <c r="R8" s="29"/>
    </row>
    <row r="9" spans="1:18" s="17" customFormat="1" ht="14" customHeight="1" thickBot="1" x14ac:dyDescent="0.25">
      <c r="A9" s="32" t="s">
        <v>12</v>
      </c>
      <c r="B9" s="87"/>
      <c r="C9" s="88"/>
      <c r="D9" s="88"/>
      <c r="E9" s="88"/>
      <c r="F9" s="89"/>
      <c r="H9" s="18"/>
      <c r="I9" s="19"/>
      <c r="L9" s="29"/>
      <c r="M9" s="29"/>
      <c r="N9" s="29"/>
      <c r="O9" s="29"/>
      <c r="P9" s="29"/>
      <c r="Q9" s="29"/>
      <c r="R9" s="29"/>
    </row>
    <row r="10" spans="1:18" s="17" customFormat="1" ht="10" customHeight="1" thickBot="1" x14ac:dyDescent="0.25">
      <c r="A10" s="30"/>
      <c r="B10" s="34"/>
      <c r="C10" s="34"/>
      <c r="D10" s="34"/>
      <c r="E10" s="34"/>
      <c r="F10" s="34"/>
      <c r="H10" s="18"/>
      <c r="I10" s="19"/>
      <c r="L10" s="29"/>
      <c r="M10" s="29"/>
      <c r="N10" s="29"/>
      <c r="O10" s="29"/>
      <c r="P10" s="29"/>
      <c r="Q10" s="29"/>
      <c r="R10" s="29"/>
    </row>
    <row r="11" spans="1:18" ht="40.25" customHeight="1" thickBot="1" x14ac:dyDescent="0.25">
      <c r="A11" s="35"/>
      <c r="B11" s="36"/>
      <c r="C11" s="36"/>
      <c r="D11" s="37"/>
      <c r="E11" s="38" t="s">
        <v>1</v>
      </c>
      <c r="F11" s="39" t="s">
        <v>7</v>
      </c>
      <c r="G11" s="39" t="s">
        <v>2</v>
      </c>
      <c r="H11" s="40" t="s">
        <v>14</v>
      </c>
      <c r="I11" s="41" t="s">
        <v>6</v>
      </c>
      <c r="L11" s="6"/>
      <c r="M11" s="6"/>
      <c r="N11" s="6"/>
      <c r="O11" s="6"/>
      <c r="P11" s="6"/>
      <c r="Q11" s="6"/>
      <c r="R11" s="6"/>
    </row>
    <row r="12" spans="1:18" s="24" customFormat="1" ht="10" customHeight="1" thickBot="1" x14ac:dyDescent="0.3">
      <c r="A12" s="56"/>
      <c r="B12" s="16"/>
      <c r="D12" s="25"/>
      <c r="E12" s="25"/>
      <c r="F12" s="26"/>
      <c r="G12" s="27"/>
      <c r="H12" s="28"/>
      <c r="I12" s="54"/>
    </row>
    <row r="13" spans="1:18" s="4" customFormat="1" ht="20" thickBot="1" x14ac:dyDescent="0.3">
      <c r="A13" s="82" t="s">
        <v>22</v>
      </c>
      <c r="B13" s="83"/>
      <c r="C13" s="83"/>
      <c r="D13" s="83"/>
      <c r="E13" s="83"/>
      <c r="F13" s="83"/>
      <c r="G13" s="83"/>
      <c r="H13" s="83"/>
      <c r="I13" s="84"/>
    </row>
    <row r="14" spans="1:18" ht="17" thickBot="1" x14ac:dyDescent="0.25">
      <c r="A14" s="102" t="s">
        <v>23</v>
      </c>
      <c r="B14" s="93" t="s">
        <v>47</v>
      </c>
      <c r="C14" s="47" t="s">
        <v>16</v>
      </c>
      <c r="D14" s="48" t="s">
        <v>18</v>
      </c>
      <c r="E14" s="48">
        <v>2025</v>
      </c>
      <c r="F14" s="49">
        <v>15</v>
      </c>
      <c r="G14" s="49">
        <f>SUM(F14*6)</f>
        <v>90</v>
      </c>
      <c r="H14" s="52"/>
      <c r="I14" s="53">
        <f t="shared" ref="I14:I20" si="0">SUM(G14*H14)</f>
        <v>0</v>
      </c>
    </row>
    <row r="15" spans="1:18" ht="17" thickBot="1" x14ac:dyDescent="0.25">
      <c r="A15" s="100" t="s">
        <v>23</v>
      </c>
      <c r="B15" s="93" t="s">
        <v>42</v>
      </c>
      <c r="C15" s="47" t="s">
        <v>16</v>
      </c>
      <c r="D15" s="48" t="s">
        <v>18</v>
      </c>
      <c r="E15" s="48">
        <v>2024</v>
      </c>
      <c r="F15" s="61">
        <v>28</v>
      </c>
      <c r="G15" s="61">
        <f t="shared" ref="G15:G20" si="1">SUM(F15*6)</f>
        <v>168</v>
      </c>
      <c r="H15" s="52"/>
      <c r="I15" s="53">
        <f t="shared" si="0"/>
        <v>0</v>
      </c>
    </row>
    <row r="16" spans="1:18" ht="17" thickBot="1" x14ac:dyDescent="0.25">
      <c r="A16" s="94" t="s">
        <v>38</v>
      </c>
      <c r="B16" s="99" t="s">
        <v>43</v>
      </c>
      <c r="C16" s="47" t="s">
        <v>16</v>
      </c>
      <c r="D16" s="48" t="s">
        <v>20</v>
      </c>
      <c r="E16" s="48">
        <v>2025</v>
      </c>
      <c r="F16" s="61">
        <v>14</v>
      </c>
      <c r="G16" s="61">
        <f t="shared" si="1"/>
        <v>84</v>
      </c>
      <c r="H16" s="52"/>
      <c r="I16" s="53">
        <f t="shared" si="0"/>
        <v>0</v>
      </c>
    </row>
    <row r="17" spans="1:9" ht="17" thickBot="1" x14ac:dyDescent="0.25">
      <c r="A17" s="97" t="s">
        <v>33</v>
      </c>
      <c r="B17" s="99" t="s">
        <v>44</v>
      </c>
      <c r="C17" s="47" t="s">
        <v>34</v>
      </c>
      <c r="D17" s="48" t="s">
        <v>19</v>
      </c>
      <c r="E17" s="48">
        <v>2025</v>
      </c>
      <c r="F17" s="61">
        <v>8.9</v>
      </c>
      <c r="G17" s="61">
        <f t="shared" si="1"/>
        <v>53.400000000000006</v>
      </c>
      <c r="H17" s="52"/>
      <c r="I17" s="53">
        <f t="shared" si="0"/>
        <v>0</v>
      </c>
    </row>
    <row r="18" spans="1:9" ht="17" thickBot="1" x14ac:dyDescent="0.25">
      <c r="A18" s="97" t="s">
        <v>45</v>
      </c>
      <c r="B18" s="99" t="s">
        <v>43</v>
      </c>
      <c r="C18" s="47" t="s">
        <v>16</v>
      </c>
      <c r="D18" s="48" t="s">
        <v>19</v>
      </c>
      <c r="E18" s="48">
        <v>2024</v>
      </c>
      <c r="F18" s="61">
        <v>17</v>
      </c>
      <c r="G18" s="61">
        <f t="shared" si="1"/>
        <v>102</v>
      </c>
      <c r="H18" s="52"/>
      <c r="I18" s="53">
        <f t="shared" si="0"/>
        <v>0</v>
      </c>
    </row>
    <row r="19" spans="1:9" ht="17" thickBot="1" x14ac:dyDescent="0.25">
      <c r="A19" s="97" t="s">
        <v>45</v>
      </c>
      <c r="B19" s="93" t="s">
        <v>48</v>
      </c>
      <c r="C19" s="47" t="s">
        <v>16</v>
      </c>
      <c r="D19" s="48" t="s">
        <v>19</v>
      </c>
      <c r="E19" s="48">
        <v>2023</v>
      </c>
      <c r="F19" s="61">
        <v>28</v>
      </c>
      <c r="G19" s="61">
        <f t="shared" si="1"/>
        <v>168</v>
      </c>
      <c r="H19" s="52"/>
      <c r="I19" s="53">
        <f t="shared" si="0"/>
        <v>0</v>
      </c>
    </row>
    <row r="20" spans="1:9" ht="17" thickBot="1" x14ac:dyDescent="0.25">
      <c r="A20" s="96" t="s">
        <v>45</v>
      </c>
      <c r="B20" s="93" t="s">
        <v>46</v>
      </c>
      <c r="C20" s="47" t="s">
        <v>16</v>
      </c>
      <c r="D20" s="48" t="s">
        <v>19</v>
      </c>
      <c r="E20" s="48">
        <v>2023</v>
      </c>
      <c r="F20" s="61">
        <v>62</v>
      </c>
      <c r="G20" s="61">
        <f t="shared" si="1"/>
        <v>372</v>
      </c>
      <c r="H20" s="52"/>
      <c r="I20" s="53">
        <f t="shared" si="0"/>
        <v>0</v>
      </c>
    </row>
    <row r="21" spans="1:9" s="5" customFormat="1" ht="22" thickBot="1" x14ac:dyDescent="0.3">
      <c r="A21" s="55"/>
      <c r="B21" s="7"/>
      <c r="D21" s="12"/>
      <c r="E21" s="12"/>
      <c r="F21" s="101" t="s">
        <v>4</v>
      </c>
      <c r="G21" s="60"/>
      <c r="H21" s="80">
        <f>SUM(I14:I20)</f>
        <v>0</v>
      </c>
      <c r="I21" s="81"/>
    </row>
    <row r="22" spans="1:9" s="24" customFormat="1" ht="10" customHeight="1" thickBot="1" x14ac:dyDescent="0.3">
      <c r="A22" s="56"/>
      <c r="B22" s="16"/>
      <c r="D22" s="25"/>
      <c r="E22" s="25"/>
      <c r="F22" s="26"/>
      <c r="G22" s="27"/>
      <c r="H22" s="28"/>
      <c r="I22" s="54"/>
    </row>
    <row r="23" spans="1:9" s="4" customFormat="1" ht="20" thickBot="1" x14ac:dyDescent="0.3">
      <c r="A23" s="82" t="s">
        <v>24</v>
      </c>
      <c r="B23" s="83"/>
      <c r="C23" s="83"/>
      <c r="D23" s="83"/>
      <c r="E23" s="83"/>
      <c r="F23" s="83"/>
      <c r="G23" s="83"/>
      <c r="H23" s="83"/>
      <c r="I23" s="84"/>
    </row>
    <row r="24" spans="1:9" ht="17" thickBot="1" x14ac:dyDescent="0.25">
      <c r="A24" s="97" t="s">
        <v>65</v>
      </c>
      <c r="B24" s="93" t="s">
        <v>25</v>
      </c>
      <c r="C24" s="47" t="s">
        <v>16</v>
      </c>
      <c r="D24" s="48" t="s">
        <v>18</v>
      </c>
      <c r="E24" s="48">
        <v>2023</v>
      </c>
      <c r="F24" s="49">
        <v>12.8</v>
      </c>
      <c r="G24" s="49">
        <f>SUM(F24*6)</f>
        <v>76.800000000000011</v>
      </c>
      <c r="H24" s="50"/>
      <c r="I24" s="51">
        <f>SUM(G24*H24)</f>
        <v>0</v>
      </c>
    </row>
    <row r="25" spans="1:9" ht="17" thickBot="1" x14ac:dyDescent="0.25">
      <c r="A25" s="97" t="s">
        <v>65</v>
      </c>
      <c r="B25" s="93" t="s">
        <v>26</v>
      </c>
      <c r="C25" s="47" t="s">
        <v>16</v>
      </c>
      <c r="D25" s="48" t="s">
        <v>18</v>
      </c>
      <c r="E25" s="48">
        <v>2023</v>
      </c>
      <c r="F25" s="49">
        <v>15.8</v>
      </c>
      <c r="G25" s="49">
        <f>SUM(F25*6)</f>
        <v>94.800000000000011</v>
      </c>
      <c r="H25" s="50"/>
      <c r="I25" s="51">
        <f t="shared" ref="I25:I28" si="2">SUM(G25*H25)</f>
        <v>0</v>
      </c>
    </row>
    <row r="26" spans="1:9" ht="17" thickBot="1" x14ac:dyDescent="0.25">
      <c r="A26" s="97" t="s">
        <v>65</v>
      </c>
      <c r="B26" s="93" t="s">
        <v>25</v>
      </c>
      <c r="C26" s="47" t="s">
        <v>16</v>
      </c>
      <c r="D26" s="48" t="s">
        <v>19</v>
      </c>
      <c r="E26" s="48">
        <v>2023</v>
      </c>
      <c r="F26" s="49">
        <v>12.8</v>
      </c>
      <c r="G26" s="61">
        <f>SUM(F26*6)</f>
        <v>76.800000000000011</v>
      </c>
      <c r="H26" s="50"/>
      <c r="I26" s="51">
        <f t="shared" si="2"/>
        <v>0</v>
      </c>
    </row>
    <row r="27" spans="1:9" ht="17" thickBot="1" x14ac:dyDescent="0.25">
      <c r="A27" s="97" t="s">
        <v>65</v>
      </c>
      <c r="B27" s="93" t="s">
        <v>26</v>
      </c>
      <c r="C27" s="47" t="s">
        <v>16</v>
      </c>
      <c r="D27" s="48" t="s">
        <v>19</v>
      </c>
      <c r="E27" s="48">
        <v>2020</v>
      </c>
      <c r="F27" s="49">
        <v>15.8</v>
      </c>
      <c r="G27" s="61">
        <f>SUM(F27*6)</f>
        <v>94.800000000000011</v>
      </c>
      <c r="H27" s="50"/>
      <c r="I27" s="51">
        <f t="shared" si="2"/>
        <v>0</v>
      </c>
    </row>
    <row r="28" spans="1:9" ht="17" thickBot="1" x14ac:dyDescent="0.25">
      <c r="A28" s="97" t="s">
        <v>65</v>
      </c>
      <c r="B28" s="93" t="s">
        <v>27</v>
      </c>
      <c r="C28" s="47" t="s">
        <v>16</v>
      </c>
      <c r="D28" s="48" t="s">
        <v>19</v>
      </c>
      <c r="E28" s="48">
        <v>2020</v>
      </c>
      <c r="F28" s="49">
        <v>22</v>
      </c>
      <c r="G28" s="61">
        <f>SUM(F28*6)</f>
        <v>132</v>
      </c>
      <c r="H28" s="50"/>
      <c r="I28" s="51">
        <f t="shared" si="2"/>
        <v>0</v>
      </c>
    </row>
    <row r="29" spans="1:9" s="5" customFormat="1" ht="22" thickBot="1" x14ac:dyDescent="0.3">
      <c r="A29" s="55"/>
      <c r="B29" s="7"/>
      <c r="D29" s="12"/>
      <c r="E29" s="12"/>
      <c r="F29" s="22" t="s">
        <v>4</v>
      </c>
      <c r="G29" s="21"/>
      <c r="H29" s="80">
        <f>SUM(I22:I28)</f>
        <v>0</v>
      </c>
      <c r="I29" s="81"/>
    </row>
    <row r="30" spans="1:9" s="24" customFormat="1" ht="10" customHeight="1" thickBot="1" x14ac:dyDescent="0.3">
      <c r="A30" s="56"/>
      <c r="B30" s="16"/>
      <c r="D30" s="25"/>
      <c r="E30" s="25"/>
      <c r="F30" s="26"/>
      <c r="G30" s="27"/>
      <c r="H30" s="28"/>
      <c r="I30" s="54"/>
    </row>
    <row r="31" spans="1:9" s="4" customFormat="1" ht="20" thickBot="1" x14ac:dyDescent="0.3">
      <c r="A31" s="82" t="s">
        <v>35</v>
      </c>
      <c r="B31" s="83"/>
      <c r="C31" s="83"/>
      <c r="D31" s="83"/>
      <c r="E31" s="83"/>
      <c r="F31" s="83"/>
      <c r="G31" s="83"/>
      <c r="H31" s="83"/>
      <c r="I31" s="84"/>
    </row>
    <row r="32" spans="1:9" ht="17" thickBot="1" x14ac:dyDescent="0.25">
      <c r="A32" s="95" t="s">
        <v>36</v>
      </c>
      <c r="B32" s="93" t="s">
        <v>37</v>
      </c>
      <c r="C32" s="47" t="s">
        <v>16</v>
      </c>
      <c r="D32" s="48" t="s">
        <v>18</v>
      </c>
      <c r="E32" s="48">
        <v>2024</v>
      </c>
      <c r="F32" s="49">
        <v>12</v>
      </c>
      <c r="G32" s="49">
        <f>SUM(F32*6)</f>
        <v>72</v>
      </c>
      <c r="H32" s="50"/>
      <c r="I32" s="51">
        <f>SUM(G32*H32)</f>
        <v>0</v>
      </c>
    </row>
    <row r="33" spans="1:9" ht="17" thickBot="1" x14ac:dyDescent="0.25">
      <c r="A33" s="94" t="s">
        <v>38</v>
      </c>
      <c r="B33" s="93" t="s">
        <v>39</v>
      </c>
      <c r="C33" s="47" t="s">
        <v>16</v>
      </c>
      <c r="D33" s="48" t="s">
        <v>19</v>
      </c>
      <c r="E33" s="48">
        <v>2022</v>
      </c>
      <c r="F33" s="49">
        <v>9.5</v>
      </c>
      <c r="G33" s="49">
        <f>SUM(F33*6)</f>
        <v>57</v>
      </c>
      <c r="H33" s="50"/>
      <c r="I33" s="51">
        <f>SUM(G33*H33)</f>
        <v>0</v>
      </c>
    </row>
    <row r="34" spans="1:9" ht="17" thickBot="1" x14ac:dyDescent="0.25">
      <c r="A34" s="98" t="s">
        <v>38</v>
      </c>
      <c r="B34" s="93" t="s">
        <v>40</v>
      </c>
      <c r="C34" s="47" t="s">
        <v>16</v>
      </c>
      <c r="D34" s="48" t="s">
        <v>19</v>
      </c>
      <c r="E34" s="48">
        <v>2022</v>
      </c>
      <c r="F34" s="49">
        <v>14</v>
      </c>
      <c r="G34" s="61">
        <f>SUM(F34*6)</f>
        <v>84</v>
      </c>
      <c r="H34" s="50"/>
      <c r="I34" s="51">
        <f>SUM(G34*H34)</f>
        <v>0</v>
      </c>
    </row>
    <row r="35" spans="1:9" ht="17" thickBot="1" x14ac:dyDescent="0.25">
      <c r="A35" s="97" t="s">
        <v>36</v>
      </c>
      <c r="B35" s="93" t="s">
        <v>37</v>
      </c>
      <c r="C35" s="47" t="s">
        <v>16</v>
      </c>
      <c r="D35" s="48" t="s">
        <v>19</v>
      </c>
      <c r="E35" s="48">
        <v>2022</v>
      </c>
      <c r="F35" s="49">
        <v>11.5</v>
      </c>
      <c r="G35" s="61">
        <f>SUM(F35*6)</f>
        <v>69</v>
      </c>
      <c r="H35" s="50"/>
      <c r="I35" s="51">
        <f>SUM(G35*H35)</f>
        <v>0</v>
      </c>
    </row>
    <row r="36" spans="1:9" ht="17" thickBot="1" x14ac:dyDescent="0.25">
      <c r="A36" s="96" t="s">
        <v>36</v>
      </c>
      <c r="B36" s="93" t="s">
        <v>41</v>
      </c>
      <c r="C36" s="47" t="s">
        <v>16</v>
      </c>
      <c r="D36" s="48" t="s">
        <v>19</v>
      </c>
      <c r="E36" s="48">
        <v>2022</v>
      </c>
      <c r="F36" s="49">
        <v>22</v>
      </c>
      <c r="G36" s="61">
        <f>SUM(F36*6)</f>
        <v>132</v>
      </c>
      <c r="H36" s="50"/>
      <c r="I36" s="51">
        <f>SUM(G36*H36)</f>
        <v>0</v>
      </c>
    </row>
    <row r="37" spans="1:9" s="5" customFormat="1" ht="22" thickBot="1" x14ac:dyDescent="0.3">
      <c r="A37" s="55"/>
      <c r="B37" s="7"/>
      <c r="D37" s="12"/>
      <c r="E37" s="12"/>
      <c r="F37" s="22" t="s">
        <v>4</v>
      </c>
      <c r="G37" s="60"/>
      <c r="H37" s="80">
        <f>SUM(I32:I36)</f>
        <v>0</v>
      </c>
      <c r="I37" s="81"/>
    </row>
    <row r="38" spans="1:9" s="24" customFormat="1" ht="10" customHeight="1" thickBot="1" x14ac:dyDescent="0.3">
      <c r="A38" s="56"/>
      <c r="B38" s="16"/>
      <c r="D38" s="25"/>
      <c r="E38" s="25"/>
      <c r="F38" s="26"/>
      <c r="G38" s="27"/>
      <c r="H38" s="28"/>
      <c r="I38" s="54"/>
    </row>
    <row r="39" spans="1:9" s="4" customFormat="1" ht="20" thickBot="1" x14ac:dyDescent="0.3">
      <c r="A39" s="82" t="s">
        <v>49</v>
      </c>
      <c r="B39" s="83"/>
      <c r="C39" s="83"/>
      <c r="D39" s="83"/>
      <c r="E39" s="83"/>
      <c r="F39" s="83"/>
      <c r="G39" s="83"/>
      <c r="H39" s="83"/>
      <c r="I39" s="84"/>
    </row>
    <row r="40" spans="1:9" ht="17" thickBot="1" x14ac:dyDescent="0.25">
      <c r="A40" s="97" t="s">
        <v>50</v>
      </c>
      <c r="B40" s="93" t="s">
        <v>51</v>
      </c>
      <c r="C40" s="47" t="s">
        <v>16</v>
      </c>
      <c r="D40" s="48" t="s">
        <v>18</v>
      </c>
      <c r="E40" s="48">
        <v>2024</v>
      </c>
      <c r="F40" s="49">
        <v>15</v>
      </c>
      <c r="G40" s="49">
        <f>SUM(F40*6)</f>
        <v>90</v>
      </c>
      <c r="H40" s="50"/>
      <c r="I40" s="51">
        <f>SUM(G40*H40)</f>
        <v>0</v>
      </c>
    </row>
    <row r="41" spans="1:9" ht="17" thickBot="1" x14ac:dyDescent="0.25">
      <c r="A41" s="97" t="s">
        <v>61</v>
      </c>
      <c r="B41" s="93" t="s">
        <v>52</v>
      </c>
      <c r="C41" s="47" t="s">
        <v>16</v>
      </c>
      <c r="D41" s="48" t="s">
        <v>18</v>
      </c>
      <c r="E41" s="48">
        <v>2025</v>
      </c>
      <c r="F41" s="49">
        <v>19</v>
      </c>
      <c r="G41" s="49">
        <f>SUM(F41*6)</f>
        <v>114</v>
      </c>
      <c r="H41" s="50"/>
      <c r="I41" s="51">
        <f>SUM(G41*H41)</f>
        <v>0</v>
      </c>
    </row>
    <row r="42" spans="1:9" ht="17" thickBot="1" x14ac:dyDescent="0.25">
      <c r="A42" s="97" t="s">
        <v>50</v>
      </c>
      <c r="B42" s="93" t="s">
        <v>53</v>
      </c>
      <c r="C42" s="47" t="s">
        <v>16</v>
      </c>
      <c r="D42" s="48" t="s">
        <v>19</v>
      </c>
      <c r="E42" s="48">
        <v>2023</v>
      </c>
      <c r="F42" s="49">
        <v>19</v>
      </c>
      <c r="G42" s="61">
        <f>SUM(F42*6)</f>
        <v>114</v>
      </c>
      <c r="H42" s="50"/>
      <c r="I42" s="51">
        <f>SUM(G42*H42)</f>
        <v>0</v>
      </c>
    </row>
    <row r="43" spans="1:9" ht="17" thickBot="1" x14ac:dyDescent="0.25">
      <c r="A43" s="97" t="s">
        <v>54</v>
      </c>
      <c r="B43" s="93" t="s">
        <v>55</v>
      </c>
      <c r="C43" s="47" t="s">
        <v>16</v>
      </c>
      <c r="D43" s="48" t="s">
        <v>19</v>
      </c>
      <c r="E43" s="48">
        <v>2021</v>
      </c>
      <c r="F43" s="49">
        <v>22</v>
      </c>
      <c r="G43" s="61">
        <f>SUM(F43*6)</f>
        <v>132</v>
      </c>
      <c r="H43" s="50"/>
      <c r="I43" s="51">
        <f>SUM(G43*H43)</f>
        <v>0</v>
      </c>
    </row>
    <row r="44" spans="1:9" ht="17" thickBot="1" x14ac:dyDescent="0.25">
      <c r="A44" s="96" t="s">
        <v>54</v>
      </c>
      <c r="B44" s="93" t="s">
        <v>56</v>
      </c>
      <c r="C44" s="47" t="s">
        <v>16</v>
      </c>
      <c r="D44" s="48" t="s">
        <v>19</v>
      </c>
      <c r="E44" s="48">
        <v>2021</v>
      </c>
      <c r="F44" s="49">
        <v>36</v>
      </c>
      <c r="G44" s="61">
        <f>SUM(F44*6)</f>
        <v>216</v>
      </c>
      <c r="H44" s="50"/>
      <c r="I44" s="51">
        <f>SUM(G44*H44)</f>
        <v>0</v>
      </c>
    </row>
    <row r="45" spans="1:9" s="5" customFormat="1" ht="22" thickBot="1" x14ac:dyDescent="0.3">
      <c r="A45" s="55"/>
      <c r="B45" s="7"/>
      <c r="D45" s="12"/>
      <c r="E45" s="12"/>
      <c r="F45" s="22" t="s">
        <v>4</v>
      </c>
      <c r="G45" s="60"/>
      <c r="H45" s="80">
        <f>SUM(I40:I44)</f>
        <v>0</v>
      </c>
      <c r="I45" s="81"/>
    </row>
    <row r="46" spans="1:9" s="24" customFormat="1" ht="10" customHeight="1" thickBot="1" x14ac:dyDescent="0.3">
      <c r="A46" s="56"/>
      <c r="B46" s="16"/>
      <c r="D46" s="25"/>
      <c r="E46" s="25"/>
      <c r="F46" s="26"/>
      <c r="G46" s="27"/>
      <c r="H46" s="28"/>
      <c r="I46" s="54"/>
    </row>
    <row r="47" spans="1:9" s="4" customFormat="1" ht="20" thickBot="1" x14ac:dyDescent="0.3">
      <c r="A47" s="82" t="s">
        <v>57</v>
      </c>
      <c r="B47" s="83"/>
      <c r="C47" s="83"/>
      <c r="D47" s="83"/>
      <c r="E47" s="83"/>
      <c r="F47" s="83"/>
      <c r="G47" s="83"/>
      <c r="H47" s="83"/>
      <c r="I47" s="84"/>
    </row>
    <row r="48" spans="1:9" ht="17" thickBot="1" x14ac:dyDescent="0.25">
      <c r="A48" s="95" t="s">
        <v>58</v>
      </c>
      <c r="B48" s="93" t="s">
        <v>59</v>
      </c>
      <c r="C48" s="47" t="s">
        <v>16</v>
      </c>
      <c r="D48" s="48" t="s">
        <v>18</v>
      </c>
      <c r="E48" s="48">
        <v>2025</v>
      </c>
      <c r="F48" s="49">
        <v>9.5</v>
      </c>
      <c r="G48" s="49">
        <f>SUM(F48*6)</f>
        <v>57</v>
      </c>
      <c r="H48" s="50"/>
      <c r="I48" s="51">
        <f>SUM(G48*H48)</f>
        <v>0</v>
      </c>
    </row>
    <row r="49" spans="1:18" ht="17" thickBot="1" x14ac:dyDescent="0.25">
      <c r="A49" s="95" t="s">
        <v>58</v>
      </c>
      <c r="B49" s="93" t="s">
        <v>60</v>
      </c>
      <c r="C49" s="47" t="s">
        <v>16</v>
      </c>
      <c r="D49" s="48" t="s">
        <v>19</v>
      </c>
      <c r="E49" s="48">
        <v>2022</v>
      </c>
      <c r="F49" s="49">
        <v>14.5</v>
      </c>
      <c r="G49" s="49">
        <f>SUM(F49*6)</f>
        <v>87</v>
      </c>
      <c r="H49" s="50"/>
      <c r="I49" s="51">
        <f>SUM(G49*H49)</f>
        <v>0</v>
      </c>
    </row>
    <row r="50" spans="1:18" ht="17" thickBot="1" x14ac:dyDescent="0.25">
      <c r="A50" s="96" t="s">
        <v>61</v>
      </c>
      <c r="B50" s="93" t="s">
        <v>62</v>
      </c>
      <c r="C50" s="47" t="s">
        <v>16</v>
      </c>
      <c r="D50" s="48" t="s">
        <v>19</v>
      </c>
      <c r="E50" s="48">
        <v>2022</v>
      </c>
      <c r="F50" s="49">
        <v>12</v>
      </c>
      <c r="G50" s="61">
        <f>SUM(F50*6)</f>
        <v>72</v>
      </c>
      <c r="H50" s="50"/>
      <c r="I50" s="51">
        <f>SUM(G50*H50)</f>
        <v>0</v>
      </c>
    </row>
    <row r="51" spans="1:18" s="5" customFormat="1" ht="22" thickBot="1" x14ac:dyDescent="0.3">
      <c r="A51" s="55"/>
      <c r="B51" s="7"/>
      <c r="D51" s="12"/>
      <c r="E51" s="12"/>
      <c r="F51" s="22" t="s">
        <v>4</v>
      </c>
      <c r="G51" s="60"/>
      <c r="H51" s="80">
        <f>SUM(I48:I50)</f>
        <v>0</v>
      </c>
      <c r="I51" s="81"/>
    </row>
    <row r="52" spans="1:18" s="24" customFormat="1" ht="10" customHeight="1" thickBot="1" x14ac:dyDescent="0.3">
      <c r="A52" s="103"/>
      <c r="B52" s="16"/>
      <c r="D52" s="25"/>
      <c r="E52" s="25"/>
      <c r="F52" s="26"/>
      <c r="G52" s="27"/>
      <c r="H52" s="28"/>
      <c r="I52" s="54"/>
    </row>
    <row r="53" spans="1:18" s="24" customFormat="1" ht="29" customHeight="1" thickBot="1" x14ac:dyDescent="0.3">
      <c r="A53" s="57"/>
      <c r="B53" s="58"/>
      <c r="C53" s="58"/>
      <c r="D53" s="59"/>
      <c r="E53" s="59"/>
      <c r="F53" s="22" t="s">
        <v>5</v>
      </c>
      <c r="G53" s="21"/>
      <c r="H53" s="85">
        <f>SUM(H21+H29+H37+H45+H51)</f>
        <v>0</v>
      </c>
      <c r="I53" s="86"/>
    </row>
    <row r="54" spans="1:18" s="24" customFormat="1" ht="25" customHeight="1" x14ac:dyDescent="0.25">
      <c r="A54" s="5"/>
      <c r="B54" s="7"/>
      <c r="C54" s="5"/>
      <c r="D54" s="12"/>
      <c r="E54" s="12"/>
      <c r="F54" s="42"/>
      <c r="G54" s="43"/>
      <c r="H54" s="44"/>
      <c r="I54" s="44"/>
    </row>
    <row r="55" spans="1:18" s="24" customFormat="1" ht="22" customHeight="1" x14ac:dyDescent="0.25">
      <c r="A55" s="4" t="s">
        <v>64</v>
      </c>
      <c r="B55" s="4"/>
      <c r="C55" t="s">
        <v>21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/>
      <c r="Q55"/>
      <c r="R55"/>
    </row>
    <row r="56" spans="1:18" s="24" customFormat="1" ht="22" customHeight="1" x14ac:dyDescent="0.25">
      <c r="A56" s="4"/>
      <c r="B56" s="4"/>
      <c r="C56"/>
      <c r="D56"/>
      <c r="E56"/>
      <c r="F56"/>
      <c r="G56" s="5"/>
      <c r="H56" s="5"/>
      <c r="I56" s="5"/>
      <c r="J56" s="90"/>
      <c r="K56" s="90"/>
      <c r="L56" s="90"/>
      <c r="M56" s="90"/>
      <c r="N56" s="90"/>
      <c r="O56" s="90"/>
      <c r="P56" s="90"/>
      <c r="Q56" s="90"/>
      <c r="R56" s="90"/>
    </row>
    <row r="57" spans="1:18" s="5" customFormat="1" ht="21" customHeight="1" x14ac:dyDescent="0.25">
      <c r="A57" s="20" t="s">
        <v>3</v>
      </c>
      <c r="B57" s="20"/>
      <c r="C57" s="20"/>
      <c r="D57" s="20"/>
      <c r="E57" s="20"/>
      <c r="F57" s="20"/>
      <c r="G57" s="20"/>
      <c r="H57" s="20"/>
      <c r="I57" s="90"/>
      <c r="J57" s="90"/>
      <c r="K57" s="90"/>
      <c r="L57" s="90"/>
      <c r="M57" s="90"/>
      <c r="N57" s="90"/>
      <c r="O57" s="90"/>
      <c r="P57" s="90"/>
      <c r="Q57" s="90"/>
      <c r="R57"/>
    </row>
    <row r="58" spans="1:18" s="24" customFormat="1" ht="15" customHeight="1" x14ac:dyDescent="0.25">
      <c r="A58" s="20" t="s">
        <v>17</v>
      </c>
      <c r="B58" s="90"/>
      <c r="C58" s="90"/>
      <c r="D58" s="90"/>
      <c r="E58" s="90"/>
      <c r="F58" s="90"/>
      <c r="G58"/>
      <c r="H58"/>
      <c r="I58"/>
      <c r="J58"/>
      <c r="K58"/>
      <c r="L58"/>
      <c r="M58"/>
      <c r="N58"/>
      <c r="O58"/>
      <c r="P58"/>
      <c r="Q58"/>
      <c r="R58"/>
    </row>
    <row r="59" spans="1:18" s="5" customFormat="1" ht="12" customHeight="1" x14ac:dyDescent="0.25">
      <c r="A59" s="20" t="s">
        <v>29</v>
      </c>
      <c r="B59" s="20"/>
      <c r="C59" s="20"/>
      <c r="D59" s="20"/>
      <c r="E59" s="20"/>
      <c r="F59" s="20"/>
      <c r="G59" s="20"/>
      <c r="H59" s="90"/>
      <c r="I59" s="90"/>
      <c r="J59" s="90"/>
      <c r="K59" s="90"/>
      <c r="L59" s="90"/>
      <c r="M59" s="90"/>
      <c r="N59" s="90"/>
      <c r="O59" s="90"/>
      <c r="P59" s="90"/>
      <c r="Q59"/>
      <c r="R59"/>
    </row>
    <row r="60" spans="1:18" s="5" customFormat="1" ht="15" customHeight="1" x14ac:dyDescent="0.25">
      <c r="A60" s="20" t="s">
        <v>13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 ht="12" customHeight="1" x14ac:dyDescent="0.2">
      <c r="A61" s="2" t="s">
        <v>30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 ht="22" customHeight="1" x14ac:dyDescent="0.2">
      <c r="A62" s="91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 s="23" customFormat="1" ht="14" customHeight="1" x14ac:dyDescent="0.2">
      <c r="A63" s="91" t="s">
        <v>0</v>
      </c>
      <c r="B63" s="91"/>
      <c r="C63" s="2"/>
      <c r="D63" s="2"/>
      <c r="E63" s="1"/>
      <c r="F63" s="1"/>
      <c r="G63" s="1"/>
      <c r="H63" s="1"/>
      <c r="I63" s="1"/>
      <c r="J63" s="20"/>
      <c r="K63"/>
      <c r="L63"/>
      <c r="M63"/>
      <c r="N63"/>
      <c r="O63"/>
      <c r="P63"/>
      <c r="Q63"/>
      <c r="R63"/>
    </row>
    <row r="64" spans="1:18" s="15" customFormat="1" ht="20.5" customHeight="1" x14ac:dyDescent="0.2">
      <c r="A64" s="92" t="s">
        <v>31</v>
      </c>
      <c r="B64" s="20"/>
      <c r="C64" s="20"/>
      <c r="D64" s="20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 s="15" customFormat="1" ht="16" customHeight="1" x14ac:dyDescent="0.2">
      <c r="A65" s="92" t="s">
        <v>32</v>
      </c>
      <c r="B65" s="20"/>
      <c r="C65" s="20"/>
      <c r="D65" s="20"/>
      <c r="E65" s="20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 s="15" customFormat="1" x14ac:dyDescent="0.2">
      <c r="A66" s="2"/>
      <c r="B66" s="8"/>
      <c r="C66" s="2"/>
      <c r="D66" s="14"/>
      <c r="E66" s="13"/>
      <c r="F66" s="1"/>
      <c r="G66" s="1"/>
      <c r="H66" s="13"/>
      <c r="I66" s="10"/>
      <c r="J66" s="20"/>
    </row>
    <row r="67" spans="1:18" s="15" customFormat="1" ht="28.25" customHeight="1" x14ac:dyDescent="0.2">
      <c r="A67" s="1"/>
      <c r="B67" s="9"/>
      <c r="C67" s="1"/>
      <c r="D67" s="13"/>
      <c r="E67" s="13"/>
      <c r="F67" s="1"/>
      <c r="G67" s="1"/>
      <c r="H67" s="13"/>
      <c r="I67" s="10"/>
      <c r="J67" s="20"/>
    </row>
    <row r="68" spans="1:18" ht="6" customHeight="1" x14ac:dyDescent="0.2"/>
    <row r="69" spans="1:18" x14ac:dyDescent="0.2">
      <c r="J69" s="1"/>
      <c r="K69" s="1"/>
      <c r="L69" s="1"/>
      <c r="M69" s="1"/>
    </row>
    <row r="70" spans="1:18" s="15" customFormat="1" x14ac:dyDescent="0.2">
      <c r="A70" s="3"/>
      <c r="B70" s="6"/>
      <c r="C70" s="3"/>
      <c r="D70" s="11"/>
      <c r="E70" s="11"/>
      <c r="F70" s="3"/>
      <c r="G70" s="3"/>
      <c r="H70" s="11"/>
      <c r="I70" s="10"/>
    </row>
    <row r="71" spans="1:18" s="15" customFormat="1" x14ac:dyDescent="0.2">
      <c r="A71" s="3"/>
      <c r="B71" s="6"/>
      <c r="C71" s="3"/>
      <c r="D71" s="11"/>
      <c r="E71" s="11"/>
      <c r="F71" s="3"/>
      <c r="G71" s="3"/>
      <c r="H71" s="11"/>
      <c r="I71" s="10"/>
    </row>
  </sheetData>
  <mergeCells count="20">
    <mergeCell ref="A39:I39"/>
    <mergeCell ref="H45:I45"/>
    <mergeCell ref="H53:I53"/>
    <mergeCell ref="B9:F9"/>
    <mergeCell ref="A13:I13"/>
    <mergeCell ref="H21:I21"/>
    <mergeCell ref="A31:I31"/>
    <mergeCell ref="H37:I37"/>
    <mergeCell ref="H29:I29"/>
    <mergeCell ref="A47:I47"/>
    <mergeCell ref="H51:I51"/>
    <mergeCell ref="A1:I2"/>
    <mergeCell ref="A4:B4"/>
    <mergeCell ref="C4:F4"/>
    <mergeCell ref="H4:I4"/>
    <mergeCell ref="A6:F6"/>
    <mergeCell ref="B7:F7"/>
    <mergeCell ref="B8:F8"/>
    <mergeCell ref="A3:I3"/>
    <mergeCell ref="A23:I23"/>
  </mergeCells>
  <printOptions horizontalCentered="1"/>
  <pageMargins left="0.20866141699999999" right="0.20866141699999999" top="0.74803149606299202" bottom="0.49803149600000002" header="0.31496062992126" footer="6.4960630000000005E-2"/>
  <pageSetup paperSize="9" scale="69" orientation="portrait" r:id="rId1"/>
  <headerFooter>
    <oddHeader>&amp;C&amp;"-,Gras"&amp;14MC GOURMET&amp;"-,Normal"&amp;12
70 rue de Chazière 69004 Lyon
 &amp;14Tél:+33 (0)6 80 87 26 84 - e.mail : marieclaire@mcgourmet.shop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31 EME EDITION</vt:lpstr>
      <vt:lpstr>'31 EME EDITION'!Zone_d_impression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Microsoft Office</dc:creator>
  <cp:lastModifiedBy>Utilisateur Microsoft Office</cp:lastModifiedBy>
  <cp:lastPrinted>2026-03-27T10:45:29Z</cp:lastPrinted>
  <dcterms:created xsi:type="dcterms:W3CDTF">2020-10-26T18:51:55Z</dcterms:created>
  <dcterms:modified xsi:type="dcterms:W3CDTF">2026-03-27T10:46:51Z</dcterms:modified>
</cp:coreProperties>
</file>